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с 29.09-03.10\"/>
    </mc:Choice>
  </mc:AlternateContent>
  <bookViews>
    <workbookView xWindow="0" yWindow="0" windowWidth="15480" windowHeight="8196" tabRatio="500" firstSheet="2" activeTab="9"/>
  </bookViews>
  <sheets>
    <sheet name="Лист1" sheetId="1" r:id="rId1"/>
    <sheet name="1 день" sheetId="2" r:id="rId2"/>
    <sheet name="2 день" sheetId="3" r:id="rId3"/>
    <sheet name="3 день" sheetId="4" r:id="rId4"/>
    <sheet name="4 день" sheetId="5" r:id="rId5"/>
    <sheet name="5 день" sheetId="6" r:id="rId6"/>
    <sheet name="6 день" sheetId="7" r:id="rId7"/>
    <sheet name="7 день" sheetId="8" r:id="rId8"/>
    <sheet name="8 день" sheetId="9" r:id="rId9"/>
    <sheet name="9 день" sheetId="10" r:id="rId10"/>
    <sheet name="10 день" sheetId="11" r:id="rId1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  <c r="J76" i="1"/>
  <c r="H13" i="1"/>
  <c r="H24" i="1"/>
  <c r="H33" i="1"/>
  <c r="H46" i="1" s="1"/>
  <c r="H45" i="1"/>
  <c r="H54" i="1"/>
  <c r="H68" i="1" s="1"/>
  <c r="H67" i="1"/>
  <c r="H76" i="1"/>
  <c r="H87" i="1"/>
  <c r="H96" i="1"/>
  <c r="H108" i="1" s="1"/>
  <c r="H107" i="1"/>
  <c r="H116" i="1"/>
  <c r="H127" i="1"/>
  <c r="H128" i="1"/>
  <c r="H136" i="1"/>
  <c r="H148" i="1"/>
  <c r="H149" i="1"/>
  <c r="H157" i="1"/>
  <c r="H169" i="1" s="1"/>
  <c r="H168" i="1"/>
  <c r="H177" i="1"/>
  <c r="H189" i="1"/>
  <c r="H198" i="1"/>
  <c r="H210" i="1" s="1"/>
  <c r="H209" i="1"/>
  <c r="H190" i="1" l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I169" i="1" s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I128" i="1" s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I88" i="1" s="1"/>
  <c r="G76" i="1"/>
  <c r="F76" i="1"/>
  <c r="B68" i="1"/>
  <c r="A68" i="1"/>
  <c r="L67" i="1"/>
  <c r="J67" i="1"/>
  <c r="I67" i="1"/>
  <c r="G67" i="1"/>
  <c r="F67" i="1"/>
  <c r="B55" i="1"/>
  <c r="A55" i="1"/>
  <c r="L54" i="1"/>
  <c r="L68" i="1" s="1"/>
  <c r="J54" i="1"/>
  <c r="I54" i="1"/>
  <c r="G54" i="1"/>
  <c r="F54" i="1"/>
  <c r="F68" i="1" s="1"/>
  <c r="B46" i="1"/>
  <c r="A46" i="1"/>
  <c r="L45" i="1"/>
  <c r="J45" i="1"/>
  <c r="I45" i="1"/>
  <c r="G45" i="1"/>
  <c r="F45" i="1"/>
  <c r="L33" i="1"/>
  <c r="J33" i="1"/>
  <c r="I33" i="1"/>
  <c r="I46" i="1" s="1"/>
  <c r="G33" i="1"/>
  <c r="G46" i="1" s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I25" i="1" s="1"/>
  <c r="G13" i="1"/>
  <c r="F13" i="1"/>
  <c r="J25" i="1" l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I211" i="1" s="1"/>
  <c r="F169" i="1"/>
  <c r="L169" i="1"/>
  <c r="I190" i="1"/>
  <c r="F210" i="1"/>
  <c r="L210" i="1"/>
  <c r="G25" i="1"/>
  <c r="J46" i="1"/>
  <c r="J68" i="1"/>
  <c r="G88" i="1"/>
  <c r="J108" i="1"/>
  <c r="G128" i="1"/>
  <c r="G211" i="1" s="1"/>
  <c r="J149" i="1"/>
  <c r="G169" i="1"/>
  <c r="J190" i="1"/>
  <c r="G210" i="1"/>
  <c r="L25" i="1"/>
  <c r="L211" i="1" s="1"/>
  <c r="F46" i="1"/>
  <c r="L46" i="1"/>
  <c r="J211" i="1" l="1"/>
  <c r="F211" i="1"/>
</calcChain>
</file>

<file path=xl/sharedStrings.xml><?xml version="1.0" encoding="utf-8"?>
<sst xmlns="http://schemas.openxmlformats.org/spreadsheetml/2006/main" count="895" uniqueCount="119">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</sst>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2" fontId="0" fillId="7" borderId="1" xfId="0" applyNumberFormat="1" applyFill="1" applyBorder="1" applyAlignment="1">
      <alignment horizontal="center" vertical="center"/>
    </xf>
    <xf numFmtId="0" fontId="2" fillId="7" borderId="1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14"/>
  <sheetViews>
    <sheetView zoomScale="93" zoomScaleNormal="93" workbookViewId="0">
      <pane xSplit="4" ySplit="5" topLeftCell="E192" activePane="bottomRight" state="frozen"/>
      <selection pane="topRight" activeCell="E1" sqref="E1"/>
      <selection pane="bottomLeft" activeCell="A195" sqref="A195"/>
      <selection pane="bottomRight" activeCell="A191" sqref="A191:K211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13.5546875" style="1" customWidth="1"/>
    <col min="7" max="7" width="11.5546875" style="1" customWidth="1"/>
    <col min="8" max="8" width="7" style="1" customWidth="1"/>
    <col min="9" max="9" width="6.44140625" style="1" customWidth="1"/>
    <col min="10" max="10" width="8.33203125" style="1" customWidth="1"/>
    <col min="11" max="11" width="7.88671875" style="1" customWidth="1"/>
    <col min="12" max="12" width="5.44140625" style="1" customWidth="1"/>
    <col min="13" max="1024" width="9.109375" style="1"/>
  </cols>
  <sheetData>
    <row r="1" spans="1:12" ht="12.9" customHeight="1" x14ac:dyDescent="0.3">
      <c r="A1" s="2" t="s">
        <v>0</v>
      </c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7.399999999999999" customHeight="1" x14ac:dyDescent="0.3">
      <c r="A2" s="4" t="s">
        <v>5</v>
      </c>
      <c r="C2" s="1"/>
      <c r="G2" s="1" t="s">
        <v>6</v>
      </c>
      <c r="H2" s="86" t="s">
        <v>7</v>
      </c>
      <c r="I2" s="86"/>
      <c r="J2" s="86"/>
      <c r="K2" s="86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72">
        <v>2</v>
      </c>
      <c r="I3" s="8">
        <v>9</v>
      </c>
      <c r="J3" s="9">
        <v>2025</v>
      </c>
      <c r="K3" s="2"/>
    </row>
    <row r="4" spans="1:12" s="1" customFormat="1" ht="13.8" thickBot="1" x14ac:dyDescent="0.3">
      <c r="D4" s="5"/>
      <c r="H4" s="10" t="s">
        <v>11</v>
      </c>
      <c r="I4" s="10" t="s">
        <v>12</v>
      </c>
      <c r="J4" s="10" t="s">
        <v>13</v>
      </c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3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 t="s">
        <v>39</v>
      </c>
      <c r="F14" s="28">
        <v>100</v>
      </c>
      <c r="G14" s="21">
        <v>1.6</v>
      </c>
      <c r="H14" s="21">
        <v>6.1</v>
      </c>
      <c r="I14" s="21">
        <v>8.6999999999999993</v>
      </c>
      <c r="J14" s="21">
        <v>96</v>
      </c>
      <c r="K14" s="29">
        <v>1</v>
      </c>
      <c r="L14" s="28"/>
    </row>
    <row r="15" spans="1:12" x14ac:dyDescent="0.3">
      <c r="A15" s="23"/>
      <c r="B15" s="24"/>
      <c r="C15" s="25"/>
      <c r="D15" s="30" t="s">
        <v>40</v>
      </c>
      <c r="E15" s="27" t="s">
        <v>41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3">
      <c r="A18" s="23"/>
      <c r="B18" s="24"/>
      <c r="C18" s="25"/>
      <c r="D18" s="30" t="s">
        <v>45</v>
      </c>
      <c r="E18" s="27" t="s">
        <v>46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3">
      <c r="A19" s="23"/>
      <c r="B19" s="24"/>
      <c r="C19" s="25"/>
      <c r="D19" s="30" t="s">
        <v>47</v>
      </c>
      <c r="E19" s="27" t="s">
        <v>48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3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3">
      <c r="A24" s="31"/>
      <c r="B24" s="32"/>
      <c r="C24" s="33"/>
      <c r="D24" s="34" t="s">
        <v>36</v>
      </c>
      <c r="E24" s="35"/>
      <c r="F24" s="36">
        <f>SUM(F14:F23)</f>
        <v>890</v>
      </c>
      <c r="G24" s="36">
        <f>SUM(G14:G23)</f>
        <v>41.777999999999999</v>
      </c>
      <c r="H24" s="36">
        <f>SUM(H14:H23)</f>
        <v>39.856000000000002</v>
      </c>
      <c r="I24" s="36">
        <f>SUM(I14:I23)</f>
        <v>106.86399999999998</v>
      </c>
      <c r="J24" s="37">
        <f>SUM(J14:J23)</f>
        <v>1010.5500000000001</v>
      </c>
      <c r="K24" s="38"/>
      <c r="L24" s="36">
        <f>SUM(L14:L23)</f>
        <v>0</v>
      </c>
    </row>
    <row r="25" spans="1:12" ht="12.9" customHeight="1" thickBot="1" x14ac:dyDescent="0.35">
      <c r="A25" s="43">
        <f>A6</f>
        <v>1</v>
      </c>
      <c r="B25" s="44">
        <f>B6</f>
        <v>1</v>
      </c>
      <c r="C25" s="83" t="s">
        <v>52</v>
      </c>
      <c r="D25" s="83"/>
      <c r="E25" s="45"/>
      <c r="F25" s="46">
        <f>F13+F24</f>
        <v>1465</v>
      </c>
      <c r="G25" s="46">
        <f>G13+G24</f>
        <v>58.378</v>
      </c>
      <c r="H25" s="46">
        <f>H13+H24</f>
        <v>53.776000000000003</v>
      </c>
      <c r="I25" s="46">
        <f>I13+I24</f>
        <v>175.404</v>
      </c>
      <c r="J25" s="47">
        <f>J13+J24</f>
        <v>1576.4900000000002</v>
      </c>
      <c r="K25" s="46"/>
      <c r="L25" s="46">
        <f>L13+L24</f>
        <v>0</v>
      </c>
    </row>
    <row r="26" spans="1:12" x14ac:dyDescent="0.3">
      <c r="A26" s="48">
        <v>1</v>
      </c>
      <c r="B26" s="24">
        <v>2</v>
      </c>
      <c r="C26" s="17" t="s">
        <v>25</v>
      </c>
      <c r="D26" s="49"/>
      <c r="E26" s="19" t="s">
        <v>53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3">
      <c r="A27" s="48"/>
      <c r="B27" s="24"/>
      <c r="C27" s="25"/>
      <c r="D27" s="50" t="s">
        <v>26</v>
      </c>
      <c r="E27" s="27" t="s">
        <v>54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3">
      <c r="A28" s="48"/>
      <c r="B28" s="24"/>
      <c r="C28" s="25"/>
      <c r="D28" s="52"/>
      <c r="E28" s="27" t="s">
        <v>55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3">
      <c r="A29" s="48"/>
      <c r="B29" s="24"/>
      <c r="C29" s="25"/>
      <c r="D29" s="30" t="s">
        <v>30</v>
      </c>
      <c r="E29" s="27" t="s">
        <v>56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3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3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3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3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3">
      <c r="A34" s="48"/>
      <c r="B34" s="24"/>
      <c r="C34" s="25" t="s">
        <v>37</v>
      </c>
      <c r="D34" s="30" t="s">
        <v>38</v>
      </c>
      <c r="E34" s="27" t="s">
        <v>57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3">
      <c r="A35" s="48"/>
      <c r="B35" s="24"/>
      <c r="C35" s="25"/>
      <c r="D35" s="30" t="s">
        <v>40</v>
      </c>
      <c r="E35" s="27" t="s">
        <v>58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3">
      <c r="A36" s="48"/>
      <c r="B36" s="24"/>
      <c r="C36" s="25"/>
      <c r="D36" s="30"/>
      <c r="E36" s="27" t="s">
        <v>42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3">
      <c r="A37" s="48"/>
      <c r="B37" s="24"/>
      <c r="C37" s="25"/>
      <c r="D37" s="30" t="s">
        <v>43</v>
      </c>
      <c r="E37" s="27" t="s">
        <v>59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3">
      <c r="A38" s="48"/>
      <c r="B38" s="24"/>
      <c r="C38" s="25"/>
      <c r="D38" s="30" t="s">
        <v>45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3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3">
      <c r="A40" s="48"/>
      <c r="B40" s="24"/>
      <c r="C40" s="25"/>
      <c r="D40" s="30" t="s">
        <v>47</v>
      </c>
      <c r="E40" s="27" t="s">
        <v>60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3">
      <c r="A41" s="48"/>
      <c r="B41" s="24"/>
      <c r="C41" s="25"/>
      <c r="D41" s="30" t="s">
        <v>49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3">
      <c r="A42" s="48"/>
      <c r="B42" s="24"/>
      <c r="C42" s="25"/>
      <c r="D42" s="30" t="s">
        <v>50</v>
      </c>
      <c r="E42" s="27" t="s">
        <v>51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3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3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3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5">
      <c r="A46" s="54">
        <f>A26</f>
        <v>1</v>
      </c>
      <c r="B46" s="54">
        <f>B26</f>
        <v>2</v>
      </c>
      <c r="C46" s="83" t="s">
        <v>52</v>
      </c>
      <c r="D46" s="83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3">
      <c r="A47" s="15">
        <v>1</v>
      </c>
      <c r="B47" s="16">
        <v>3</v>
      </c>
      <c r="C47" s="17" t="s">
        <v>25</v>
      </c>
      <c r="D47" s="49"/>
      <c r="E47" s="19" t="s">
        <v>61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3">
      <c r="A48" s="23"/>
      <c r="B48" s="24"/>
      <c r="C48" s="25"/>
      <c r="D48" s="55" t="s">
        <v>26</v>
      </c>
      <c r="E48" s="27" t="s">
        <v>62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3">
      <c r="A49" s="23"/>
      <c r="B49" s="24"/>
      <c r="C49" s="25"/>
      <c r="D49" s="30" t="s">
        <v>30</v>
      </c>
      <c r="E49" s="27" t="s">
        <v>63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3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3">
      <c r="A51" s="23"/>
      <c r="B51" s="24"/>
      <c r="C51" s="25"/>
      <c r="D51" s="30"/>
      <c r="E51" s="27" t="s">
        <v>64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3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3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3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3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 t="s">
        <v>65</v>
      </c>
      <c r="F55" s="28">
        <v>100</v>
      </c>
      <c r="G55" s="21">
        <v>0.7</v>
      </c>
      <c r="H55" s="21">
        <v>6.1</v>
      </c>
      <c r="I55" s="21">
        <v>1.8</v>
      </c>
      <c r="J55" s="21">
        <v>65</v>
      </c>
      <c r="K55" s="29">
        <v>14</v>
      </c>
      <c r="L55" s="28"/>
    </row>
    <row r="56" spans="1:12" x14ac:dyDescent="0.3">
      <c r="A56" s="23"/>
      <c r="B56" s="24"/>
      <c r="C56" s="25"/>
      <c r="D56" s="30" t="s">
        <v>40</v>
      </c>
      <c r="E56" s="27" t="s">
        <v>66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3">
      <c r="A57" s="23"/>
      <c r="B57" s="24"/>
      <c r="C57" s="25"/>
      <c r="D57" s="30"/>
      <c r="E57" s="27" t="s">
        <v>42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3">
      <c r="A58" s="23"/>
      <c r="B58" s="24"/>
      <c r="C58" s="25"/>
      <c r="D58" s="30" t="s">
        <v>43</v>
      </c>
      <c r="E58" s="27" t="s">
        <v>67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3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3">
      <c r="A60" s="23"/>
      <c r="B60" s="24"/>
      <c r="C60" s="25"/>
      <c r="D60" s="30" t="s">
        <v>45</v>
      </c>
      <c r="E60" s="27" t="s">
        <v>68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3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3">
      <c r="A62" s="23"/>
      <c r="B62" s="24"/>
      <c r="C62" s="25"/>
      <c r="D62" s="30" t="s">
        <v>47</v>
      </c>
      <c r="E62" s="27" t="s">
        <v>69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3">
      <c r="A63" s="23"/>
      <c r="B63" s="24"/>
      <c r="C63" s="25"/>
      <c r="D63" s="30" t="s">
        <v>49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3">
      <c r="A64" s="23"/>
      <c r="B64" s="24"/>
      <c r="C64" s="25"/>
      <c r="D64" s="30" t="s">
        <v>50</v>
      </c>
      <c r="E64" s="27" t="s">
        <v>51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3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3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3">
      <c r="A67" s="31"/>
      <c r="B67" s="32"/>
      <c r="C67" s="33"/>
      <c r="D67" s="34" t="s">
        <v>36</v>
      </c>
      <c r="E67" s="35"/>
      <c r="F67" s="36">
        <f>SUM(F55:F66)</f>
        <v>1020</v>
      </c>
      <c r="G67" s="36">
        <f>SUM(G55:G66)</f>
        <v>39.387999999999998</v>
      </c>
      <c r="H67" s="36">
        <f>SUM(H55:H66)</f>
        <v>29.009999999999998</v>
      </c>
      <c r="I67" s="36">
        <f>SUM(I55:I66)</f>
        <v>91.6</v>
      </c>
      <c r="J67" s="37">
        <f>SUM(J55:J66)</f>
        <v>905.06</v>
      </c>
      <c r="K67" s="38"/>
      <c r="L67" s="36">
        <f>SUM(L55:L66)</f>
        <v>0</v>
      </c>
    </row>
    <row r="68" spans="1:12" ht="15.75" customHeight="1" thickBot="1" x14ac:dyDescent="0.35">
      <c r="A68" s="43">
        <f>A47</f>
        <v>1</v>
      </c>
      <c r="B68" s="44">
        <f>B47</f>
        <v>3</v>
      </c>
      <c r="C68" s="83" t="s">
        <v>52</v>
      </c>
      <c r="D68" s="83"/>
      <c r="E68" s="45"/>
      <c r="F68" s="46">
        <f>F54+F67</f>
        <v>1485</v>
      </c>
      <c r="G68" s="46">
        <f>G54+G67</f>
        <v>58.938000000000002</v>
      </c>
      <c r="H68" s="46">
        <f>H54+H67</f>
        <v>49.4</v>
      </c>
      <c r="I68" s="46">
        <f>I54+I67</f>
        <v>176.98999999999998</v>
      </c>
      <c r="J68" s="71">
        <f>J54+J67</f>
        <v>1503.31</v>
      </c>
      <c r="K68" s="46"/>
      <c r="L68" s="46">
        <f>L54+L67</f>
        <v>0</v>
      </c>
    </row>
    <row r="69" spans="1:12" x14ac:dyDescent="0.3">
      <c r="A69" s="15">
        <v>1</v>
      </c>
      <c r="B69" s="16">
        <v>4</v>
      </c>
      <c r="C69" s="17" t="s">
        <v>25</v>
      </c>
      <c r="D69" s="18" t="s">
        <v>26</v>
      </c>
      <c r="E69" s="19" t="s">
        <v>70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3">
      <c r="A70" s="23"/>
      <c r="B70" s="24"/>
      <c r="C70" s="25"/>
      <c r="D70" s="26"/>
      <c r="E70" s="27" t="s">
        <v>71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3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3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3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3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3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3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3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72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3">
      <c r="A78" s="23"/>
      <c r="B78" s="24"/>
      <c r="C78" s="25"/>
      <c r="D78" s="30" t="s">
        <v>40</v>
      </c>
      <c r="E78" s="27" t="s">
        <v>73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3">
      <c r="A79" s="23"/>
      <c r="B79" s="24"/>
      <c r="C79" s="25"/>
      <c r="D79" s="30"/>
      <c r="E79" s="27" t="s">
        <v>42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3">
      <c r="A80" s="23"/>
      <c r="B80" s="24"/>
      <c r="C80" s="25"/>
      <c r="D80" s="30" t="s">
        <v>43</v>
      </c>
      <c r="E80" s="27" t="s">
        <v>74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3" x14ac:dyDescent="0.3">
      <c r="A81" s="23"/>
      <c r="B81" s="24"/>
      <c r="C81" s="25"/>
      <c r="D81" s="30"/>
      <c r="E81" s="27" t="s">
        <v>75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3" x14ac:dyDescent="0.3">
      <c r="A82" s="23"/>
      <c r="B82" s="24"/>
      <c r="C82" s="25"/>
      <c r="D82" s="30" t="s">
        <v>47</v>
      </c>
      <c r="E82" s="27" t="s">
        <v>76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3" x14ac:dyDescent="0.3">
      <c r="A83" s="23"/>
      <c r="B83" s="24"/>
      <c r="C83" s="25"/>
      <c r="D83" s="30" t="s">
        <v>49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3" x14ac:dyDescent="0.3">
      <c r="A84" s="23"/>
      <c r="B84" s="24"/>
      <c r="C84" s="25"/>
      <c r="D84" s="30" t="s">
        <v>50</v>
      </c>
      <c r="E84" s="27" t="s">
        <v>51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3" x14ac:dyDescent="0.3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3" x14ac:dyDescent="0.3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3" x14ac:dyDescent="0.3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3" ht="15.75" customHeight="1" thickBot="1" x14ac:dyDescent="0.35">
      <c r="A88" s="43">
        <f>A69</f>
        <v>1</v>
      </c>
      <c r="B88" s="44">
        <f>B69</f>
        <v>4</v>
      </c>
      <c r="C88" s="83" t="s">
        <v>52</v>
      </c>
      <c r="D88" s="83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3" x14ac:dyDescent="0.3">
      <c r="A89" s="15">
        <v>1</v>
      </c>
      <c r="B89" s="16">
        <v>5</v>
      </c>
      <c r="C89" s="17" t="s">
        <v>25</v>
      </c>
      <c r="D89" s="49"/>
      <c r="E89" s="19" t="s">
        <v>77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3" x14ac:dyDescent="0.3">
      <c r="A90" s="23"/>
      <c r="B90" s="24"/>
      <c r="C90" s="25"/>
      <c r="D90" s="55" t="s">
        <v>26</v>
      </c>
      <c r="E90" s="27" t="s">
        <v>78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3" x14ac:dyDescent="0.3">
      <c r="A91" s="23"/>
      <c r="B91" s="24"/>
      <c r="C91" s="25"/>
      <c r="D91" s="30" t="s">
        <v>30</v>
      </c>
      <c r="E91" s="27" t="s">
        <v>79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  <c r="M91" s="29"/>
    </row>
    <row r="92" spans="1:13" x14ac:dyDescent="0.3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3" x14ac:dyDescent="0.3">
      <c r="A93" s="23"/>
      <c r="B93" s="24"/>
      <c r="C93" s="25"/>
      <c r="D93" s="30"/>
      <c r="E93" s="27" t="s">
        <v>64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3" x14ac:dyDescent="0.3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3" x14ac:dyDescent="0.3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3" x14ac:dyDescent="0.3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3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80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3">
      <c r="A98" s="23"/>
      <c r="B98" s="24"/>
      <c r="C98" s="25"/>
      <c r="D98" s="30" t="s">
        <v>40</v>
      </c>
      <c r="E98" s="27" t="s">
        <v>81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3">
      <c r="A99" s="23"/>
      <c r="B99" s="24"/>
      <c r="C99" s="25"/>
      <c r="D99" s="30"/>
      <c r="E99" s="27" t="s">
        <v>82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3">
      <c r="A100" s="23"/>
      <c r="B100" s="24"/>
      <c r="C100" s="25"/>
      <c r="D100" s="30" t="s">
        <v>43</v>
      </c>
      <c r="E100" s="27" t="s">
        <v>83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3">
      <c r="A101" s="23"/>
      <c r="B101" s="24"/>
      <c r="C101" s="25"/>
      <c r="D101" s="30" t="s">
        <v>45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3">
      <c r="A102" s="23"/>
      <c r="B102" s="24"/>
      <c r="C102" s="25"/>
      <c r="D102" s="30" t="s">
        <v>47</v>
      </c>
      <c r="E102" s="27" t="s">
        <v>84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3">
      <c r="A103" s="23"/>
      <c r="B103" s="24"/>
      <c r="C103" s="25"/>
      <c r="D103" s="30" t="s">
        <v>49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3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3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3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5">
      <c r="A108" s="43">
        <f>A89</f>
        <v>1</v>
      </c>
      <c r="B108" s="44">
        <f>B89</f>
        <v>5</v>
      </c>
      <c r="C108" s="83" t="s">
        <v>52</v>
      </c>
      <c r="D108" s="83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3">
      <c r="A109" s="15">
        <v>2</v>
      </c>
      <c r="B109" s="16">
        <v>1</v>
      </c>
      <c r="C109" s="17" t="s">
        <v>25</v>
      </c>
      <c r="D109" s="18" t="s">
        <v>26</v>
      </c>
      <c r="E109" s="19" t="s">
        <v>85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3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3">
      <c r="A111" s="23"/>
      <c r="B111" s="24"/>
      <c r="C111" s="25"/>
      <c r="D111" s="30" t="s">
        <v>30</v>
      </c>
      <c r="E111" s="27" t="s">
        <v>63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3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3">
      <c r="A113" s="23"/>
      <c r="B113" s="24"/>
      <c r="C113" s="25"/>
      <c r="D113" s="30"/>
      <c r="E113" s="27" t="s">
        <v>86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3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3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3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3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 t="s">
        <v>87</v>
      </c>
      <c r="F117" s="28">
        <v>100</v>
      </c>
      <c r="G117" s="21">
        <v>1</v>
      </c>
      <c r="H117" s="21">
        <v>6.2</v>
      </c>
      <c r="I117" s="21">
        <v>3.5</v>
      </c>
      <c r="J117" s="21">
        <v>73</v>
      </c>
      <c r="K117" s="29">
        <v>18</v>
      </c>
      <c r="L117" s="28"/>
    </row>
    <row r="118" spans="1:12" x14ac:dyDescent="0.3">
      <c r="A118" s="23"/>
      <c r="B118" s="24"/>
      <c r="C118" s="25"/>
      <c r="D118" s="30" t="s">
        <v>40</v>
      </c>
      <c r="E118" s="27" t="s">
        <v>88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3">
      <c r="A119" s="23"/>
      <c r="B119" s="24"/>
      <c r="C119" s="25"/>
      <c r="D119" s="30"/>
      <c r="E119" s="27" t="s">
        <v>42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3">
      <c r="A120" s="23"/>
      <c r="B120" s="24"/>
      <c r="C120" s="25"/>
      <c r="D120" s="30" t="s">
        <v>43</v>
      </c>
      <c r="E120" s="27" t="s">
        <v>44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3">
      <c r="A121" s="23"/>
      <c r="B121" s="24"/>
      <c r="C121" s="25"/>
      <c r="D121" s="30" t="s">
        <v>45</v>
      </c>
      <c r="E121" s="27" t="s">
        <v>46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3">
      <c r="A122" s="23"/>
      <c r="B122" s="24"/>
      <c r="C122" s="25"/>
      <c r="D122" s="30" t="s">
        <v>47</v>
      </c>
      <c r="E122" s="27" t="s">
        <v>89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3">
      <c r="A123" s="23"/>
      <c r="B123" s="24"/>
      <c r="C123" s="25"/>
      <c r="D123" s="30" t="s">
        <v>49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3">
      <c r="A124" s="23"/>
      <c r="B124" s="24"/>
      <c r="C124" s="25"/>
      <c r="D124" s="30" t="s">
        <v>50</v>
      </c>
      <c r="E124" s="27" t="s">
        <v>51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3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3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3">
      <c r="A127" s="31"/>
      <c r="B127" s="32"/>
      <c r="C127" s="33"/>
      <c r="D127" s="34" t="s">
        <v>36</v>
      </c>
      <c r="E127" s="35"/>
      <c r="F127" s="36">
        <f>SUM(F117:F126)</f>
        <v>890</v>
      </c>
      <c r="G127" s="36">
        <f>SUM(G117:G126)</f>
        <v>36.567999999999998</v>
      </c>
      <c r="H127" s="36">
        <f>SUM(H117:H126)</f>
        <v>40.51</v>
      </c>
      <c r="I127" s="36">
        <f>SUM(I117:I126)</f>
        <v>93.72</v>
      </c>
      <c r="J127" s="37">
        <f>SUM(J117:J126)</f>
        <v>942.5</v>
      </c>
      <c r="K127" s="38"/>
      <c r="L127" s="36">
        <f>SUM(L117:L126)</f>
        <v>0</v>
      </c>
    </row>
    <row r="128" spans="1:12" ht="15" customHeight="1" thickBot="1" x14ac:dyDescent="0.35">
      <c r="A128" s="43">
        <f>A109</f>
        <v>2</v>
      </c>
      <c r="B128" s="44">
        <f>B109</f>
        <v>1</v>
      </c>
      <c r="C128" s="83" t="s">
        <v>52</v>
      </c>
      <c r="D128" s="83"/>
      <c r="E128" s="45"/>
      <c r="F128" s="46">
        <f>F116+F127</f>
        <v>1365</v>
      </c>
      <c r="G128" s="46">
        <f>G116+G127</f>
        <v>50.828000000000003</v>
      </c>
      <c r="H128" s="46">
        <f>H116+H127</f>
        <v>63.56</v>
      </c>
      <c r="I128" s="46">
        <f>I116+I127</f>
        <v>181.15999999999997</v>
      </c>
      <c r="J128" s="71">
        <f>J116+J127</f>
        <v>1509.15</v>
      </c>
      <c r="K128" s="46"/>
      <c r="L128" s="46">
        <f>L116+L127</f>
        <v>0</v>
      </c>
    </row>
    <row r="129" spans="1:12" x14ac:dyDescent="0.3">
      <c r="A129" s="48">
        <v>2</v>
      </c>
      <c r="B129" s="24">
        <v>2</v>
      </c>
      <c r="C129" s="17" t="s">
        <v>25</v>
      </c>
      <c r="D129" s="18" t="s">
        <v>26</v>
      </c>
      <c r="E129" s="19" t="s">
        <v>90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3">
      <c r="A130" s="48"/>
      <c r="B130" s="24"/>
      <c r="C130" s="25"/>
      <c r="D130" s="26"/>
      <c r="E130" s="27" t="s">
        <v>77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3">
      <c r="A131" s="48"/>
      <c r="B131" s="24"/>
      <c r="C131" s="25"/>
      <c r="D131" s="30" t="s">
        <v>30</v>
      </c>
      <c r="E131" s="27" t="s">
        <v>79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3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3">
      <c r="A133" s="48"/>
      <c r="B133" s="24"/>
      <c r="C133" s="25"/>
      <c r="D133" s="30"/>
      <c r="E133" s="27" t="s">
        <v>64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3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3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3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3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91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3">
      <c r="A138" s="48"/>
      <c r="B138" s="24"/>
      <c r="C138" s="25"/>
      <c r="D138" s="30" t="s">
        <v>40</v>
      </c>
      <c r="E138" s="27" t="s">
        <v>92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3">
      <c r="A139" s="48"/>
      <c r="B139" s="24"/>
      <c r="C139" s="25"/>
      <c r="D139" s="30"/>
      <c r="E139" s="27" t="s">
        <v>42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3">
      <c r="A140" s="48"/>
      <c r="B140" s="24"/>
      <c r="C140" s="25"/>
      <c r="D140" s="30" t="s">
        <v>43</v>
      </c>
      <c r="E140" s="27" t="s">
        <v>93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3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3">
      <c r="A142" s="48"/>
      <c r="B142" s="24"/>
      <c r="C142" s="25"/>
      <c r="D142" s="30" t="s">
        <v>45</v>
      </c>
      <c r="E142" s="27" t="s">
        <v>94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3">
      <c r="A143" s="48"/>
      <c r="B143" s="24"/>
      <c r="C143" s="25"/>
      <c r="D143" s="30" t="s">
        <v>47</v>
      </c>
      <c r="E143" s="27" t="s">
        <v>95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3">
      <c r="A144" s="48"/>
      <c r="B144" s="24"/>
      <c r="C144" s="25"/>
      <c r="D144" s="30" t="s">
        <v>49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3">
      <c r="A145" s="48"/>
      <c r="B145" s="24"/>
      <c r="C145" s="25"/>
      <c r="D145" s="30" t="s">
        <v>50</v>
      </c>
      <c r="E145" s="27" t="s">
        <v>51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3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3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3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5">
      <c r="A149" s="54">
        <f>A129</f>
        <v>2</v>
      </c>
      <c r="B149" s="54">
        <f>B129</f>
        <v>2</v>
      </c>
      <c r="C149" s="83" t="s">
        <v>52</v>
      </c>
      <c r="D149" s="83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3">
      <c r="A150" s="15">
        <v>2</v>
      </c>
      <c r="B150" s="16">
        <v>3</v>
      </c>
      <c r="C150" s="17" t="s">
        <v>25</v>
      </c>
      <c r="D150" s="18" t="s">
        <v>26</v>
      </c>
      <c r="E150" s="19" t="s">
        <v>96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3">
      <c r="A151" s="23"/>
      <c r="B151" s="24"/>
      <c r="C151" s="25"/>
      <c r="D151" s="26"/>
      <c r="E151" s="27" t="s">
        <v>97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3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3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3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3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3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3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 t="s">
        <v>98</v>
      </c>
      <c r="F158" s="28">
        <v>100</v>
      </c>
      <c r="G158" s="21">
        <v>0.7</v>
      </c>
      <c r="H158" s="21">
        <v>6.1</v>
      </c>
      <c r="I158" s="21">
        <v>1.8</v>
      </c>
      <c r="J158" s="21">
        <v>65</v>
      </c>
      <c r="K158" s="29">
        <v>14</v>
      </c>
      <c r="L158" s="28"/>
    </row>
    <row r="159" spans="1:12" x14ac:dyDescent="0.3">
      <c r="A159" s="23"/>
      <c r="B159" s="24"/>
      <c r="C159" s="25"/>
      <c r="D159" s="30" t="s">
        <v>40</v>
      </c>
      <c r="E159" s="27" t="s">
        <v>99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3">
      <c r="A160" s="23"/>
      <c r="B160" s="24"/>
      <c r="C160" s="25"/>
      <c r="D160" s="30"/>
      <c r="E160" s="27" t="s">
        <v>42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3">
      <c r="A161" s="23"/>
      <c r="B161" s="24"/>
      <c r="C161" s="25"/>
      <c r="D161" s="30" t="s">
        <v>43</v>
      </c>
      <c r="E161" s="27" t="s">
        <v>100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3">
      <c r="A162" s="23"/>
      <c r="B162" s="24"/>
      <c r="C162" s="25"/>
      <c r="D162" s="30" t="s">
        <v>45</v>
      </c>
      <c r="E162" s="27" t="s">
        <v>101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3">
      <c r="A163" s="23"/>
      <c r="B163" s="24"/>
      <c r="C163" s="25"/>
      <c r="D163" s="30" t="s">
        <v>47</v>
      </c>
      <c r="E163" s="27" t="s">
        <v>102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3">
      <c r="A164" s="23"/>
      <c r="B164" s="24"/>
      <c r="C164" s="25"/>
      <c r="D164" s="30" t="s">
        <v>49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3">
      <c r="A165" s="23"/>
      <c r="B165" s="24"/>
      <c r="C165" s="25"/>
      <c r="D165" s="30" t="s">
        <v>50</v>
      </c>
      <c r="E165" s="27" t="s">
        <v>51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3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3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3">
      <c r="A168" s="31"/>
      <c r="B168" s="32"/>
      <c r="C168" s="33"/>
      <c r="D168" s="34" t="s">
        <v>36</v>
      </c>
      <c r="E168" s="35"/>
      <c r="F168" s="36">
        <f>SUM(F158:F167)</f>
        <v>870</v>
      </c>
      <c r="G168" s="36">
        <f>SUM(G158:G167)</f>
        <v>48.917999999999999</v>
      </c>
      <c r="H168" s="36">
        <f>SUM(H158:H167)</f>
        <v>32.026000000000003</v>
      </c>
      <c r="I168" s="36">
        <f>SUM(I158:I167)</f>
        <v>103.559</v>
      </c>
      <c r="J168" s="37">
        <f>SUM(J158:J167)</f>
        <v>950.01599999999996</v>
      </c>
      <c r="K168" s="38"/>
      <c r="L168" s="36">
        <f>SUM(L158:L167)</f>
        <v>0</v>
      </c>
    </row>
    <row r="169" spans="1:12" ht="15" customHeight="1" thickBot="1" x14ac:dyDescent="0.35">
      <c r="A169" s="43">
        <f>A150</f>
        <v>2</v>
      </c>
      <c r="B169" s="44">
        <f>B150</f>
        <v>3</v>
      </c>
      <c r="C169" s="83" t="s">
        <v>52</v>
      </c>
      <c r="D169" s="83"/>
      <c r="E169" s="45"/>
      <c r="F169" s="46">
        <f>F157+F168</f>
        <v>1250</v>
      </c>
      <c r="G169" s="46">
        <f>G157+G168</f>
        <v>97.188000000000017</v>
      </c>
      <c r="H169" s="46">
        <f>H157+H168</f>
        <v>48.826000000000008</v>
      </c>
      <c r="I169" s="46">
        <f>I157+I168</f>
        <v>180.959</v>
      </c>
      <c r="J169" s="71">
        <f>J157+J168</f>
        <v>1485.8559999999998</v>
      </c>
      <c r="K169" s="46"/>
      <c r="L169" s="46">
        <f>L157+L168</f>
        <v>0</v>
      </c>
    </row>
    <row r="170" spans="1:12" x14ac:dyDescent="0.3">
      <c r="A170" s="15">
        <v>2</v>
      </c>
      <c r="B170" s="16">
        <v>4</v>
      </c>
      <c r="C170" s="17" t="s">
        <v>25</v>
      </c>
      <c r="D170" s="18" t="s">
        <v>26</v>
      </c>
      <c r="E170" s="19" t="s">
        <v>103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3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3">
      <c r="A172" s="23"/>
      <c r="B172" s="24"/>
      <c r="C172" s="25"/>
      <c r="D172" s="30" t="s">
        <v>30</v>
      </c>
      <c r="E172" s="27" t="s">
        <v>63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3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3">
      <c r="A174" s="23"/>
      <c r="B174" s="24"/>
      <c r="C174" s="25"/>
      <c r="D174" s="30"/>
      <c r="E174" s="27" t="s">
        <v>77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3">
      <c r="A175" s="23"/>
      <c r="B175" s="24"/>
      <c r="C175" s="25"/>
      <c r="D175" s="26"/>
      <c r="E175" s="27" t="s">
        <v>86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3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3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3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104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3">
      <c r="A179" s="23"/>
      <c r="B179" s="24"/>
      <c r="C179" s="25"/>
      <c r="D179" s="30" t="s">
        <v>40</v>
      </c>
      <c r="E179" s="27" t="s">
        <v>105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3">
      <c r="A180" s="23"/>
      <c r="B180" s="24"/>
      <c r="C180" s="25"/>
      <c r="D180" s="30"/>
      <c r="E180" s="27" t="s">
        <v>42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3">
      <c r="A181" s="23"/>
      <c r="B181" s="24"/>
      <c r="C181" s="25"/>
      <c r="D181" s="30" t="s">
        <v>43</v>
      </c>
      <c r="E181" s="27" t="s">
        <v>74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3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3">
      <c r="A183" s="23"/>
      <c r="B183" s="24"/>
      <c r="C183" s="25"/>
      <c r="D183" s="30" t="s">
        <v>45</v>
      </c>
      <c r="E183" s="27" t="s">
        <v>106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3">
      <c r="A184" s="23"/>
      <c r="B184" s="24"/>
      <c r="C184" s="25"/>
      <c r="D184" s="30" t="s">
        <v>47</v>
      </c>
      <c r="E184" s="27" t="s">
        <v>107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3">
      <c r="A185" s="23"/>
      <c r="B185" s="24"/>
      <c r="C185" s="25"/>
      <c r="D185" s="30" t="s">
        <v>49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3">
      <c r="A186" s="23"/>
      <c r="B186" s="24"/>
      <c r="C186" s="25"/>
      <c r="D186" s="30" t="s">
        <v>50</v>
      </c>
      <c r="E186" s="27" t="s">
        <v>51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3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3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3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5">
      <c r="A190" s="43">
        <f>A170</f>
        <v>2</v>
      </c>
      <c r="B190" s="44">
        <f>B170</f>
        <v>4</v>
      </c>
      <c r="C190" s="83" t="s">
        <v>52</v>
      </c>
      <c r="D190" s="83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3">
      <c r="A191" s="15">
        <v>2</v>
      </c>
      <c r="B191" s="16">
        <v>5</v>
      </c>
      <c r="C191" s="17" t="s">
        <v>25</v>
      </c>
      <c r="D191" s="18" t="s">
        <v>26</v>
      </c>
      <c r="E191" s="19" t="s">
        <v>108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20"/>
      <c r="M191" s="73"/>
      <c r="N191" s="73"/>
      <c r="O191" s="73"/>
      <c r="P191" s="73"/>
      <c r="Q191" s="74"/>
    </row>
    <row r="192" spans="1:17" x14ac:dyDescent="0.3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3">
      <c r="A193" s="23"/>
      <c r="B193" s="24"/>
      <c r="C193" s="25"/>
      <c r="D193" s="30" t="s">
        <v>30</v>
      </c>
      <c r="E193" s="27" t="s">
        <v>79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3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3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3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3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3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3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3">
      <c r="A200" s="23"/>
      <c r="B200" s="24"/>
      <c r="C200" s="25"/>
      <c r="D200" s="30" t="s">
        <v>40</v>
      </c>
      <c r="E200" s="27" t="s">
        <v>109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3">
      <c r="A201" s="23"/>
      <c r="B201" s="24"/>
      <c r="C201" s="25"/>
      <c r="D201" s="30"/>
      <c r="E201" s="27" t="s">
        <v>110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3">
      <c r="A202" s="23"/>
      <c r="B202" s="24"/>
      <c r="C202" s="25"/>
      <c r="D202" s="30" t="s">
        <v>43</v>
      </c>
      <c r="E202" s="27" t="s">
        <v>111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3">
      <c r="A203" s="23"/>
      <c r="B203" s="24"/>
      <c r="C203" s="25"/>
      <c r="D203" s="30"/>
      <c r="E203" s="27" t="s">
        <v>112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3">
      <c r="A204" s="23"/>
      <c r="B204" s="24"/>
      <c r="C204" s="25"/>
      <c r="D204" s="30" t="s">
        <v>45</v>
      </c>
      <c r="E204" s="27" t="s">
        <v>113</v>
      </c>
      <c r="F204" s="28">
        <v>200</v>
      </c>
      <c r="G204" s="21" t="s">
        <v>114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3">
      <c r="A205" s="23"/>
      <c r="B205" s="24"/>
      <c r="C205" s="25"/>
      <c r="D205" s="30" t="s">
        <v>47</v>
      </c>
      <c r="E205" s="27" t="s">
        <v>115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3">
      <c r="A206" s="23"/>
      <c r="B206" s="24"/>
      <c r="C206" s="25"/>
      <c r="D206" s="30" t="s">
        <v>50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3">
      <c r="A207" s="23"/>
      <c r="B207" s="24"/>
      <c r="C207" s="25"/>
      <c r="D207" s="26"/>
      <c r="E207" s="27" t="s">
        <v>51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3">
      <c r="A208" s="23"/>
      <c r="B208" s="24"/>
      <c r="C208" s="25"/>
      <c r="D208" s="26"/>
      <c r="E208" s="27" t="s">
        <v>116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3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2" customHeight="1" thickBot="1" x14ac:dyDescent="0.35">
      <c r="A210" s="43">
        <f>A191</f>
        <v>2</v>
      </c>
      <c r="B210" s="44">
        <f>B191</f>
        <v>5</v>
      </c>
      <c r="C210" s="83" t="s">
        <v>52</v>
      </c>
      <c r="D210" s="83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2" customHeight="1" thickBot="1" x14ac:dyDescent="0.35">
      <c r="A211" s="62"/>
      <c r="B211" s="63"/>
      <c r="C211" s="84" t="s">
        <v>117</v>
      </c>
      <c r="D211" s="84"/>
      <c r="E211" s="84"/>
      <c r="F211" s="64">
        <f>(F25+F46+F68+F88+F108+F128+F149+F169+F190+F210)/(IF(F25=0,0,1)+IF(F46=0,0,1)+IF(F68=0,0,1)+IF(F88=0,0,1)+IF(F108=0,0,1)+IF(F128=0,0,1)+IF(F149=0,0,1)+IF(F169=0,0,1)+IF(F190=0,0,1)+IF(F210=0,0,1))</f>
        <v>1394.5</v>
      </c>
      <c r="G211" s="64">
        <f>(G25+G46+G68+G88+G108+G128+G149+G169+G190+G210)/(IF(G25=0,0,1)+IF(G46=0,0,1)+IF(G68=0,0,1)+IF(G88=0,0,1)+IF(G108=0,0,1)+IF(G128=0,0,1)+IF(G149=0,0,1)+IF(G169=0,0,1)+IF(G190=0,0,1)+IF(G210=0,0,1))</f>
        <v>58.370099999999994</v>
      </c>
      <c r="H211" s="64">
        <f>(H25+H46+H68+H88+H108+H128+H149+H169+H190+H210)/(IF(H25=0,0,1)+IF(H46=0,0,1)+IF(H68=0,0,1)+IF(H88=0,0,1)+IF(H108=0,0,1)+IF(H128=0,0,1)+IF(H149=0,0,1)+IF(H169=0,0,1)+IF(H190=0,0,1)+IF(H210=0,0,1))</f>
        <v>56.625500000000009</v>
      </c>
      <c r="I211" s="64">
        <f>(I25+I46+I68+I88+I108+I128+I149+I169+I190+I210)/(IF(I25=0,0,1)+IF(I46=0,0,1)+IF(I68=0,0,1)+IF(I88=0,0,1)+IF(I108=0,0,1)+IF(I128=0,0,1)+IF(I149=0,0,1)+IF(I169=0,0,1)+IF(I190=0,0,1)+IF(I210=0,0,1))</f>
        <v>188.8013</v>
      </c>
      <c r="J211" s="64">
        <f>(J25+J46+J68+J88+J108+J128+J149+J169+J190+J210)/(IF(J25=0,0,1)+IF(J46=0,0,1)+IF(J68=0,0,1)+IF(J88=0,0,1)+IF(J108=0,0,1)+IF(J128=0,0,1)+IF(J149=0,0,1)+IF(J169=0,0,1)+IF(J190=0,0,1)+IF(J210=0,0,1))</f>
        <v>1513.7982999999999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" customHeight="1" x14ac:dyDescent="0.3"/>
    <row r="214" spans="1:12" ht="13.2" customHeight="1" x14ac:dyDescent="0.3"/>
  </sheetData>
  <mergeCells count="14">
    <mergeCell ref="C1:E1"/>
    <mergeCell ref="H1:K1"/>
    <mergeCell ref="H2:K2"/>
    <mergeCell ref="C25:D25"/>
    <mergeCell ref="C46:D46"/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</mergeCells>
  <pageMargins left="0.70833333333333304" right="0.70833333333333304" top="0.74791666666666701" bottom="0.74791666666666701" header="0.51180555555555496" footer="0.51180555555555496"/>
  <pageSetup paperSize="9" firstPageNumber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2" manualBreakCount="2">
    <brk id="10" max="1048575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O16" sqref="O16"/>
    </sheetView>
  </sheetViews>
  <sheetFormatPr defaultRowHeight="14.4" x14ac:dyDescent="0.3"/>
  <cols>
    <col min="1" max="1" width="6.109375" customWidth="1"/>
    <col min="2" max="2" width="6.44140625" customWidth="1"/>
    <col min="3" max="3" width="7.6640625" customWidth="1"/>
    <col min="5" max="5" width="35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SUM(F6:F11)</f>
        <v>575</v>
      </c>
      <c r="G12" s="79">
        <f>SUM(G6:G11)</f>
        <v>16.599999999999998</v>
      </c>
      <c r="H12" s="79">
        <f>SUM(H6:H11)</f>
        <v>13.92</v>
      </c>
      <c r="I12" s="79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890</v>
      </c>
      <c r="G21" s="79">
        <f>SUM(G13:G20)</f>
        <v>41.777999999999999</v>
      </c>
      <c r="H21" s="79">
        <f>SUM(H13:H20)</f>
        <v>39.856000000000002</v>
      </c>
      <c r="I21" s="79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83" t="s">
        <v>52</v>
      </c>
      <c r="D22" s="83"/>
      <c r="E22" s="45"/>
      <c r="F22" s="71">
        <f>F12+F21</f>
        <v>1465</v>
      </c>
      <c r="G22" s="71">
        <f>G12+G21</f>
        <v>58.378</v>
      </c>
      <c r="H22" s="71">
        <f>H12+H21</f>
        <v>53.776000000000003</v>
      </c>
      <c r="I22" s="71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9">
        <f>SUM(F6:F10)</f>
        <v>455</v>
      </c>
      <c r="G11" s="79">
        <f>SUM(G6:G10)</f>
        <v>16.920000000000002</v>
      </c>
      <c r="H11" s="79">
        <f>SUM(H6:H10)</f>
        <v>17.61</v>
      </c>
      <c r="I11" s="79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9">
        <f>SUM(F12:F20)</f>
        <v>970</v>
      </c>
      <c r="G21" s="79">
        <f>SUM(G12:G20)</f>
        <v>36.867999999999995</v>
      </c>
      <c r="H21" s="79">
        <f>SUM(H12:H20)</f>
        <v>35.36</v>
      </c>
      <c r="I21" s="79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83" t="s">
        <v>52</v>
      </c>
      <c r="D22" s="83"/>
      <c r="E22" s="45"/>
      <c r="F22" s="71">
        <f>F11+F21</f>
        <v>1425</v>
      </c>
      <c r="G22" s="71">
        <f>G11+G21</f>
        <v>53.787999999999997</v>
      </c>
      <c r="H22" s="71">
        <f>H11+H21</f>
        <v>52.97</v>
      </c>
      <c r="I22" s="71">
        <f>I11+I21</f>
        <v>207.02999999999997</v>
      </c>
      <c r="J22" s="71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2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25.8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SUM(F5:F9)</f>
        <v>465</v>
      </c>
      <c r="G10" s="79">
        <f>SUM(G5:G9)</f>
        <v>19.55</v>
      </c>
      <c r="H10" s="79">
        <f>SUM(H5:H9)</f>
        <v>20.39</v>
      </c>
      <c r="I10" s="79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1020</v>
      </c>
      <c r="G21" s="79">
        <f>SUM(G11:G20)</f>
        <v>39.387999999999998</v>
      </c>
      <c r="H21" s="79">
        <f>SUM(H11:H20)</f>
        <v>29.009999999999998</v>
      </c>
      <c r="I21" s="79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83" t="s">
        <v>52</v>
      </c>
      <c r="D22" s="83"/>
      <c r="E22" s="45"/>
      <c r="F22" s="71">
        <f>F10+F21</f>
        <v>1485</v>
      </c>
      <c r="G22" s="71">
        <f>G10+G21</f>
        <v>58.938000000000002</v>
      </c>
      <c r="H22" s="71">
        <f>H10+H21</f>
        <v>49.4</v>
      </c>
      <c r="I22" s="71">
        <f>I10+I21</f>
        <v>176.98999999999998</v>
      </c>
      <c r="J22" s="71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31.2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22.8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8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SUM(F5:F11)</f>
        <v>575</v>
      </c>
      <c r="G12" s="79">
        <f>SUM(G5:G11)</f>
        <v>16.189999999999998</v>
      </c>
      <c r="H12" s="79">
        <f>SUM(H5:H11)</f>
        <v>30.400000000000002</v>
      </c>
      <c r="I12" s="79">
        <f>SUM(I5:I11)</f>
        <v>60.72</v>
      </c>
      <c r="J12" s="69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24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870</v>
      </c>
      <c r="G21" s="79">
        <f>SUM(G13:G20)</f>
        <v>44.910000000000004</v>
      </c>
      <c r="H21" s="79">
        <f>SUM(H13:H20)</f>
        <v>46.580000000000005</v>
      </c>
      <c r="I21" s="79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83" t="s">
        <v>52</v>
      </c>
      <c r="D22" s="83"/>
      <c r="E22" s="45"/>
      <c r="F22" s="71">
        <f>F12+F21</f>
        <v>1445</v>
      </c>
      <c r="G22" s="71">
        <f>G12+G21</f>
        <v>61.1</v>
      </c>
      <c r="H22" s="71">
        <f>H12+H21</f>
        <v>76.98</v>
      </c>
      <c r="I22" s="71">
        <f>I12+I21</f>
        <v>137.01</v>
      </c>
      <c r="J22" s="71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  <c r="L5" s="13" t="s">
        <v>24</v>
      </c>
    </row>
    <row r="6" spans="1:12" ht="19.8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22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9">
        <f>SUM(F6:F10)</f>
        <v>495</v>
      </c>
      <c r="G11" s="79">
        <f>SUM(G6:G10)</f>
        <v>15.93</v>
      </c>
      <c r="H11" s="79">
        <f>SUM(H6:H10)</f>
        <v>15.649999999999999</v>
      </c>
      <c r="I11" s="79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22.2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20.399999999999999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20.399999999999999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21.6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9">
        <f>SUM(F12:F18)</f>
        <v>820</v>
      </c>
      <c r="G19" s="79">
        <f>SUM(G12:G18)</f>
        <v>33.570999999999998</v>
      </c>
      <c r="H19" s="79">
        <f>SUM(H12:H18)</f>
        <v>40.379000000000005</v>
      </c>
      <c r="I19" s="79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83" t="s">
        <v>52</v>
      </c>
      <c r="D20" s="83"/>
      <c r="E20" s="45"/>
      <c r="F20" s="71">
        <f>F11+F19</f>
        <v>1315</v>
      </c>
      <c r="G20" s="71">
        <f>G11+G19</f>
        <v>49.500999999999998</v>
      </c>
      <c r="H20" s="71">
        <f>H11+H19</f>
        <v>56.029000000000003</v>
      </c>
      <c r="I20" s="71">
        <f>I11+I19</f>
        <v>208.93</v>
      </c>
      <c r="J20" s="71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3" sqref="I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6</v>
      </c>
      <c r="I3" s="8">
        <v>10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9">
        <f>SUM(F6:F12)</f>
        <v>475</v>
      </c>
      <c r="G13" s="79">
        <f>SUM(G6:G12)</f>
        <v>14.260000000000002</v>
      </c>
      <c r="H13" s="79">
        <f>SUM(H6:H12)</f>
        <v>23.05</v>
      </c>
      <c r="I13" s="79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890</v>
      </c>
      <c r="G24" s="79">
        <f>SUM(G14:G23)</f>
        <v>36.567999999999998</v>
      </c>
      <c r="H24" s="79">
        <f>SUM(H14:H23)</f>
        <v>40.51</v>
      </c>
      <c r="I24" s="79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83" t="s">
        <v>52</v>
      </c>
      <c r="D25" s="83"/>
      <c r="E25" s="45"/>
      <c r="F25" s="71">
        <f>F13+F24</f>
        <v>1365</v>
      </c>
      <c r="G25" s="71">
        <f>G13+G24</f>
        <v>50.828000000000003</v>
      </c>
      <c r="H25" s="71">
        <f>H13+H24</f>
        <v>63.56</v>
      </c>
      <c r="I25" s="71">
        <f>I13+I24</f>
        <v>181.15999999999997</v>
      </c>
      <c r="J25" s="71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7</v>
      </c>
      <c r="I3" s="8">
        <v>10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8.600000000000001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9">
        <f>SUM(F6:F12)</f>
        <v>510</v>
      </c>
      <c r="G13" s="79">
        <f>SUM(G6:G12)</f>
        <v>15.64</v>
      </c>
      <c r="H13" s="79">
        <f>SUM(H6:H12)</f>
        <v>17.52</v>
      </c>
      <c r="I13" s="79">
        <f>SUM(I6:I12)</f>
        <v>104.57</v>
      </c>
      <c r="J13" s="37">
        <f>SUM(J6:J12)</f>
        <v>593.5</v>
      </c>
      <c r="K13" s="38"/>
    </row>
    <row r="14" spans="1:11" ht="19.2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21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9">
        <f>SUM(F14:F24)</f>
        <v>950</v>
      </c>
      <c r="G25" s="79">
        <f>SUM(G14:G24)</f>
        <v>37.879999999999995</v>
      </c>
      <c r="H25" s="79">
        <f>SUM(H14:H24)</f>
        <v>30.970000000000002</v>
      </c>
      <c r="I25" s="79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83" t="s">
        <v>52</v>
      </c>
      <c r="D26" s="83"/>
      <c r="E26" s="45"/>
      <c r="F26" s="71">
        <f>F13+F25</f>
        <v>1460</v>
      </c>
      <c r="G26" s="71">
        <f>G13+G25</f>
        <v>53.519999999999996</v>
      </c>
      <c r="H26" s="71">
        <f>H13+H25</f>
        <v>48.49</v>
      </c>
      <c r="I26" s="71">
        <f>I13+I25</f>
        <v>217.85999999999999</v>
      </c>
      <c r="J26" s="71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B1" workbookViewId="0">
      <selection activeCell="I3" sqref="I3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10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9.2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31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SUM(F6:F9)</f>
        <v>380</v>
      </c>
      <c r="G10" s="79">
        <f>SUM(G6:G9)</f>
        <v>48.27000000000001</v>
      </c>
      <c r="H10" s="79">
        <f>SUM(H6:H9)</f>
        <v>16.8</v>
      </c>
      <c r="I10" s="79">
        <f>SUM(I6:I9)</f>
        <v>77.400000000000006</v>
      </c>
      <c r="J10" s="79">
        <f>SUM(J6:J9)</f>
        <v>535.83999999999992</v>
      </c>
      <c r="K10" s="80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33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23.4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870</v>
      </c>
      <c r="G21" s="79">
        <f>SUM(G11:G20)</f>
        <v>48.917999999999999</v>
      </c>
      <c r="H21" s="79">
        <f>SUM(H11:H20)</f>
        <v>32.026000000000003</v>
      </c>
      <c r="I21" s="79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83" t="s">
        <v>52</v>
      </c>
      <c r="D22" s="83"/>
      <c r="E22" s="45"/>
      <c r="F22" s="71">
        <f>F10+F21</f>
        <v>1250</v>
      </c>
      <c r="G22" s="71">
        <f>G10+G21</f>
        <v>97.188000000000017</v>
      </c>
      <c r="H22" s="71">
        <f>H10+H21</f>
        <v>48.826000000000008</v>
      </c>
      <c r="I22" s="71">
        <f>I10+I21</f>
        <v>180.959</v>
      </c>
      <c r="J22" s="71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I3" sqref="I3"/>
    </sheetView>
  </sheetViews>
  <sheetFormatPr defaultRowHeight="14.4" x14ac:dyDescent="0.3"/>
  <cols>
    <col min="1" max="1" width="6.44140625" customWidth="1"/>
    <col min="2" max="2" width="6.5546875" customWidth="1"/>
    <col min="5" max="5" width="37.55468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9</v>
      </c>
      <c r="I3" s="8">
        <v>10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3.4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7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9">
        <f>SUM(F6:F12)</f>
        <v>480</v>
      </c>
      <c r="G13" s="79">
        <f>SUM(G6:G12)</f>
        <v>13.884</v>
      </c>
      <c r="H13" s="79">
        <f>SUM(H6:H12)</f>
        <v>15.304</v>
      </c>
      <c r="I13" s="79">
        <f>SUM(I6:I12)</f>
        <v>123.96</v>
      </c>
      <c r="J13" s="79">
        <f>SUM(J6:J12)</f>
        <v>562.46699999999998</v>
      </c>
      <c r="K13" s="38"/>
      <c r="L13" s="36">
        <f>SUM(L6:L12)</f>
        <v>0</v>
      </c>
    </row>
    <row r="14" spans="1:12" ht="21.6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22.2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32.4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20.399999999999999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9">
        <f>SUM(F14:F24)</f>
        <v>920</v>
      </c>
      <c r="G25" s="79">
        <f>SUM(G14:G24)</f>
        <v>44.368000000000002</v>
      </c>
      <c r="H25" s="79">
        <f>SUM(H14:H24)</f>
        <v>40.17</v>
      </c>
      <c r="I25" s="79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83" t="s">
        <v>52</v>
      </c>
      <c r="D26" s="83"/>
      <c r="E26" s="45"/>
      <c r="F26" s="71">
        <f>F13+F25</f>
        <v>1400</v>
      </c>
      <c r="G26" s="71">
        <f>G13+G25</f>
        <v>58.252000000000002</v>
      </c>
      <c r="H26" s="71">
        <f>H13+H25</f>
        <v>55.474000000000004</v>
      </c>
      <c r="I26" s="71">
        <f>I13+I25</f>
        <v>209.54</v>
      </c>
      <c r="J26" s="71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13" workbookViewId="0">
      <selection activeCell="M14" sqref="M14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82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1" ht="21.6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20.399999999999999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81">
        <f>SUM(F6:F12)</f>
        <v>405</v>
      </c>
      <c r="G13" s="81">
        <f>SUM(G6:G11)</f>
        <v>15.46</v>
      </c>
      <c r="H13" s="81">
        <f>SUM(H6:H12)</f>
        <v>24.5</v>
      </c>
      <c r="I13" s="81">
        <f>SUM(I6:I12)</f>
        <v>81.199999999999989</v>
      </c>
      <c r="J13" s="81">
        <f>SUM(J6:J12)</f>
        <v>578.49</v>
      </c>
      <c r="K13" s="60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22.2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930</v>
      </c>
      <c r="G24" s="79">
        <f>SUM(G14:G23)</f>
        <v>26.748000000000001</v>
      </c>
      <c r="H24" s="79">
        <f>SUM(H14:H23)</f>
        <v>36.25</v>
      </c>
      <c r="I24" s="79">
        <f>SUM(I14:I23)</f>
        <v>111.92999999999999</v>
      </c>
      <c r="J24" s="79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83" t="s">
        <v>52</v>
      </c>
      <c r="D25" s="83"/>
      <c r="E25" s="45"/>
      <c r="F25" s="71">
        <f>F13+F24</f>
        <v>1335</v>
      </c>
      <c r="G25" s="71">
        <f>G13+G24</f>
        <v>42.207999999999998</v>
      </c>
      <c r="H25" s="71">
        <f>H13+H24</f>
        <v>60.75</v>
      </c>
      <c r="I25" s="71">
        <f>I13+I24</f>
        <v>193.13</v>
      </c>
      <c r="J25" s="71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Лист1</vt:lpstr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2025-10-06T05:27:41Z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